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исполнение сметы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<sst xmlns="http://schemas.openxmlformats.org/spreadsheetml/2006/main" count="47" uniqueCount="46">
  <si>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Наименование статьи</t>
  </si>
  <si>
    <t>Код строки</t>
  </si>
  <si>
    <r>
      <t>ИТОГО:</t>
    </r>
    <r>
      <rPr>
        <sz val="11"/>
        <rFont val="Times New Roman"/>
        <family val="1"/>
      </rPr>
      <t xml:space="preserve"> доходов с остатком</t>
    </r>
  </si>
  <si>
    <t>Прочие расходы</t>
  </si>
  <si>
    <r>
      <t>ИТОГО</t>
    </r>
    <r>
      <rPr>
        <sz val="11"/>
        <rFont val="Times New Roman"/>
        <family val="1"/>
      </rPr>
      <t>: расходов</t>
    </r>
  </si>
  <si>
    <t>УТВЕРЖДЕНО</t>
  </si>
  <si>
    <t>юридический адрес:</t>
  </si>
  <si>
    <t>Фонд помощи</t>
  </si>
  <si>
    <t>Обучение профсоюзных кадров и актива</t>
  </si>
  <si>
    <t>Туристско-экскурсионная деятельность, в т.ч. услуги ТЭУП «Беларустурист»</t>
  </si>
  <si>
    <t>Организационные расходы</t>
  </si>
  <si>
    <t>Расходы на целевые мероприятия (в районе, городе, области)</t>
  </si>
  <si>
    <t>Административно-хозяйственные расходы:</t>
  </si>
  <si>
    <t>Целевые мероприятия:</t>
  </si>
  <si>
    <t>Обязательные отчисления  (ФСЗН, Белгосстрах)</t>
  </si>
  <si>
    <t>Исполнение сметы</t>
  </si>
  <si>
    <t>ВСЕГО</t>
  </si>
  <si>
    <t>Спортивная и культурно-массовая работа: т.ч.</t>
  </si>
  <si>
    <t>х</t>
  </si>
  <si>
    <t>%</t>
  </si>
  <si>
    <t>в т.ч. расходы 
за счет целевых поступлений по коллективным договорам</t>
  </si>
  <si>
    <t>Смету составил</t>
  </si>
  <si>
    <t>поступления</t>
  </si>
  <si>
    <t>профсоюзным Собранием (Конференцией)</t>
  </si>
  <si>
    <t>ИСПОЛНЕНИЕ СМЕТЫ ПРОФСОЮЗНОГО БЮДЖЕТА 
за 2021 г.</t>
  </si>
  <si>
    <t>Плановые показатели на 2021 год</t>
  </si>
  <si>
    <t>Прочие поступления (% банка, по депозиту)</t>
  </si>
  <si>
    <t xml:space="preserve">Членские профсоюзные взносы </t>
  </si>
  <si>
    <t>Целевые поступления по коллективному договору (не менее 0,15%)</t>
  </si>
  <si>
    <r>
      <t>Доходы</t>
    </r>
    <r>
      <rPr>
        <sz val="11"/>
        <rFont val="Times New Roman"/>
        <family val="1"/>
      </rPr>
      <t xml:space="preserve"> </t>
    </r>
  </si>
  <si>
    <t xml:space="preserve">Расходы </t>
  </si>
  <si>
    <t>Остаток средств на начало отчетного года</t>
  </si>
  <si>
    <t>не менее 10</t>
  </si>
  <si>
    <t>9.1</t>
  </si>
  <si>
    <t>9.2</t>
  </si>
  <si>
    <t>спортивная работа</t>
  </si>
  <si>
    <t>культурно-массовая работа</t>
  </si>
  <si>
    <t>Информационная работа, в т.ч. подписка на газету «Беларускi час»</t>
  </si>
  <si>
    <t>не менее 2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</si>
  <si>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</si>
  <si>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Остаток средств на конец отчетного года</t>
  </si>
  <si>
    <t>22</t>
  </si>
  <si>
    <t>не более 50</t>
  </si>
  <si>
    <t>Ф.И.О.</t>
  </si>
  <si>
    <t>первичная профсоюзная организация организации</t>
  </si>
  <si>
    <t>ПРОТОКОЛ от ____________ № 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</si>
</sst>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SheetLayoutView="100" workbookViewId="0" topLeftCell="A10">
      <selection activeCell="J8" sqref="J8"/>
    </sheetView>
  </sheetViews>
  <sheetFormatPr defaultColWidth="9.00390625" defaultRowHeight="12.75"/>
  <cols>
    <col min="1" max="1" width="6.00390625" style="0" customWidth="1"/>
    <col min="2" max="2" width="47.25390625" style="0" customWidth="1"/>
    <col min="3" max="3" width="7.875" style="0" customWidth="1"/>
    <col min="4" max="4" width="7.75390625" style="0" customWidth="1"/>
    <col min="5" max="5" width="17.75390625" style="0" customWidth="1"/>
    <col min="6" max="6" width="7.75390625" style="0" customWidth="1"/>
    <col min="7" max="7" width="17.75390625" style="0" customWidth="1"/>
    <col min="8" max="8" width="20.50390625" style="0" customWidth="1"/>
  </cols>
  <sheetData>
    <row r="1" spans="2:6" ht="15">
      <c r="B1" s="5"/>
      <c r="F1" s="22" t="s">
        <v>5</v>
      </c>
    </row>
    <row r="2" spans="2:6" ht="13.5">
      <c r="B2" s="15" t="s">
        <v>44</v>
      </c>
      <c r="F2" s="40" t="s">
        <v>23</v>
      </c>
    </row>
    <row r="3" spans="2:8" ht="15" customHeight="1">
      <c r="B3" s="5"/>
      <c r="F3" s="2" t="s">
        <v>45</v>
      </c>
      <c r="H3" s="23"/>
    </row>
    <row r="4" spans="2:7" ht="13.5">
      <c r="B4" s="15" t="s">
        <v>6</v>
      </c>
      <c r="G4" s="2"/>
    </row>
    <row r="5" ht="15" customHeight="1">
      <c r="B5" s="5"/>
    </row>
    <row r="6" ht="15" customHeight="1">
      <c r="B6" s="5"/>
    </row>
    <row r="8" spans="2:8" ht="38.25" customHeight="1">
      <c r="B8" s="27" t="s">
        <v>24</v>
      </c>
      <c r="C8" s="27"/>
      <c r="D8" s="27"/>
      <c r="E8" s="27"/>
      <c r="F8" s="27"/>
      <c r="G8" s="27"/>
      <c r="H8" s="27"/>
    </row>
    <row r="9" ht="6.75" customHeight="1"/>
    <row r="10" spans="2:8" ht="30.75" customHeight="1">
      <c r="B10" s="24" t="s">
        <v>0</v>
      </c>
      <c r="C10" s="24" t="s">
        <v>1</v>
      </c>
      <c r="D10" s="25" t="s">
        <v>25</v>
      </c>
      <c r="E10" s="33"/>
      <c r="F10" s="25" t="s">
        <v>15</v>
      </c>
      <c r="G10" s="33"/>
      <c r="H10" s="26"/>
    </row>
    <row r="11" spans="2:8" ht="80.25" customHeight="1">
      <c r="B11" s="24"/>
      <c r="C11" s="24"/>
      <c r="D11" s="10" t="s">
        <v>19</v>
      </c>
      <c r="E11" s="10" t="s">
        <v>22</v>
      </c>
      <c r="F11" s="10" t="s">
        <v>19</v>
      </c>
      <c r="G11" s="34" t="s">
        <v>16</v>
      </c>
      <c r="H11" s="10" t="s">
        <v>20</v>
      </c>
    </row>
    <row r="12" spans="2:8" s="9" customFormat="1" ht="12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ht="15" customHeight="1">
      <c r="B13" s="16" t="s">
        <v>31</v>
      </c>
      <c r="C13" s="3">
        <v>1</v>
      </c>
      <c r="D13" s="3"/>
      <c r="E13" s="17">
        <v>50</v>
      </c>
      <c r="F13" s="17"/>
      <c r="G13" s="17">
        <v>50</v>
      </c>
      <c r="H13" s="18" t="s">
        <v>18</v>
      </c>
    </row>
    <row r="14" spans="2:8" ht="15" customHeight="1">
      <c r="B14" s="16" t="s">
        <v>29</v>
      </c>
      <c r="C14" s="3"/>
      <c r="D14" s="3"/>
      <c r="E14" s="17">
        <f>E15+E16+E17</f>
        <v>2505</v>
      </c>
      <c r="F14" s="17"/>
      <c r="G14" s="17">
        <f>G15+G16+G17</f>
        <v>2655</v>
      </c>
      <c r="H14" s="18"/>
    </row>
    <row r="15" spans="2:8" ht="15" customHeight="1">
      <c r="B15" s="4" t="s">
        <v>27</v>
      </c>
      <c r="C15" s="3">
        <v>2</v>
      </c>
      <c r="D15" s="3">
        <v>100</v>
      </c>
      <c r="E15" s="20">
        <v>1000</v>
      </c>
      <c r="F15" s="36">
        <v>100</v>
      </c>
      <c r="G15" s="18">
        <v>1050</v>
      </c>
      <c r="H15" s="18"/>
    </row>
    <row r="16" spans="2:8" ht="31.5" customHeight="1">
      <c r="B16" s="4" t="s">
        <v>28</v>
      </c>
      <c r="C16" s="3">
        <v>3</v>
      </c>
      <c r="D16" s="3"/>
      <c r="E16" s="20">
        <v>1500</v>
      </c>
      <c r="F16" s="20"/>
      <c r="G16" s="18">
        <v>1600</v>
      </c>
      <c r="H16" s="18"/>
    </row>
    <row r="17" spans="2:8" ht="15" customHeight="1">
      <c r="B17" s="4" t="s">
        <v>26</v>
      </c>
      <c r="C17" s="3">
        <v>4</v>
      </c>
      <c r="D17" s="3"/>
      <c r="E17" s="20">
        <v>5</v>
      </c>
      <c r="F17" s="20"/>
      <c r="G17" s="18">
        <v>5</v>
      </c>
      <c r="H17" s="18"/>
    </row>
    <row r="18" spans="2:8" ht="15" customHeight="1">
      <c r="B18" s="16" t="s">
        <v>2</v>
      </c>
      <c r="C18" s="3">
        <v>5</v>
      </c>
      <c r="D18" s="3"/>
      <c r="E18" s="17">
        <f>E13+E14</f>
        <v>2555</v>
      </c>
      <c r="F18" s="17"/>
      <c r="G18" s="17">
        <f>G13+G14</f>
        <v>2705</v>
      </c>
      <c r="H18" s="18"/>
    </row>
    <row r="19" spans="2:8" ht="15" customHeight="1">
      <c r="B19" s="16" t="s">
        <v>30</v>
      </c>
      <c r="C19" s="3"/>
      <c r="D19" s="3"/>
      <c r="E19" s="18"/>
      <c r="F19" s="18"/>
      <c r="G19" s="18"/>
      <c r="H19" s="18"/>
    </row>
    <row r="20" spans="2:8" ht="15" customHeight="1">
      <c r="B20" s="7" t="s">
        <v>13</v>
      </c>
      <c r="C20" s="6"/>
      <c r="D20" s="19"/>
      <c r="E20" s="17">
        <f>E21+E22+E23+E25+E28+E29+E30</f>
        <v>1277.5</v>
      </c>
      <c r="F20" s="17"/>
      <c r="G20" s="17">
        <f>G21+G22+G23+G25+G29+G30+G28</f>
        <v>1360</v>
      </c>
      <c r="H20" s="17">
        <f>H21+H22+H23+H25+H28+H29+H30</f>
        <v>1600</v>
      </c>
    </row>
    <row r="21" spans="2:8" ht="15" customHeight="1">
      <c r="B21" s="4" t="s">
        <v>7</v>
      </c>
      <c r="C21" s="3">
        <v>6</v>
      </c>
      <c r="D21" s="28">
        <v>10</v>
      </c>
      <c r="E21" s="20">
        <v>255.5</v>
      </c>
      <c r="F21" s="35">
        <f>(G21/G35)*100</f>
        <v>11.123470522803114</v>
      </c>
      <c r="G21" s="18">
        <v>300</v>
      </c>
      <c r="H21" s="18">
        <v>0</v>
      </c>
    </row>
    <row r="22" spans="2:8" ht="15" customHeight="1">
      <c r="B22" s="4" t="s">
        <v>8</v>
      </c>
      <c r="C22" s="3">
        <v>7</v>
      </c>
      <c r="D22" s="28">
        <v>1</v>
      </c>
      <c r="E22" s="20">
        <v>25.55</v>
      </c>
      <c r="F22" s="35">
        <f>(G22/G35)*100</f>
        <v>0</v>
      </c>
      <c r="G22" s="18">
        <v>0</v>
      </c>
      <c r="H22" s="18">
        <v>0</v>
      </c>
    </row>
    <row r="23" spans="2:8" ht="44.25" customHeight="1">
      <c r="B23" s="4" t="s">
        <v>9</v>
      </c>
      <c r="C23" s="3">
        <v>8</v>
      </c>
      <c r="D23" s="3" t="s">
        <v>32</v>
      </c>
      <c r="E23" s="20">
        <v>255.5</v>
      </c>
      <c r="F23" s="35">
        <f>(G23/G35)*100</f>
        <v>11.123470522803114</v>
      </c>
      <c r="G23" s="18">
        <v>300</v>
      </c>
      <c r="H23" s="18">
        <v>950</v>
      </c>
    </row>
    <row r="24" spans="2:8" ht="12" customHeight="1">
      <c r="B24" s="8">
        <v>1</v>
      </c>
      <c r="C24" s="8">
        <v>2</v>
      </c>
      <c r="D24" s="8">
        <v>3</v>
      </c>
      <c r="E24" s="21">
        <v>4</v>
      </c>
      <c r="F24" s="21">
        <v>5</v>
      </c>
      <c r="G24" s="8">
        <v>6</v>
      </c>
      <c r="H24" s="8">
        <v>7</v>
      </c>
    </row>
    <row r="25" spans="2:8" ht="15" customHeight="1">
      <c r="B25" s="4" t="s">
        <v>17</v>
      </c>
      <c r="C25" s="3">
        <v>9</v>
      </c>
      <c r="D25" s="32" t="s">
        <v>41</v>
      </c>
      <c r="E25" s="20">
        <f>E26+E27</f>
        <v>562.1</v>
      </c>
      <c r="F25" s="35">
        <f>(G25/G35)*100</f>
        <v>24.10085279940675</v>
      </c>
      <c r="G25" s="18">
        <f>G26+G27</f>
        <v>650</v>
      </c>
      <c r="H25" s="18">
        <f>H26+H27</f>
        <v>650</v>
      </c>
    </row>
    <row r="26" spans="2:8" ht="15" customHeight="1">
      <c r="B26" s="11" t="s">
        <v>35</v>
      </c>
      <c r="C26" s="12" t="s">
        <v>33</v>
      </c>
      <c r="D26" s="12"/>
      <c r="E26" s="20">
        <v>0</v>
      </c>
      <c r="F26" s="35">
        <f>(G26/G35)*100</f>
        <v>0</v>
      </c>
      <c r="G26" s="18">
        <v>0</v>
      </c>
      <c r="H26" s="18">
        <v>0</v>
      </c>
    </row>
    <row r="27" spans="2:8" ht="15" customHeight="1">
      <c r="B27" s="30" t="s">
        <v>36</v>
      </c>
      <c r="C27" s="12" t="s">
        <v>34</v>
      </c>
      <c r="D27" s="12"/>
      <c r="E27" s="18">
        <v>562.1</v>
      </c>
      <c r="F27" s="37">
        <f>(G27/G35)*100</f>
        <v>24.10085279940675</v>
      </c>
      <c r="G27" s="18">
        <v>650</v>
      </c>
      <c r="H27" s="18">
        <v>650</v>
      </c>
    </row>
    <row r="28" spans="2:8" ht="30" customHeight="1">
      <c r="B28" s="4" t="s">
        <v>37</v>
      </c>
      <c r="C28" s="29">
        <v>10</v>
      </c>
      <c r="D28" s="28">
        <v>3</v>
      </c>
      <c r="E28" s="20">
        <v>76.65</v>
      </c>
      <c r="F28" s="37">
        <f>(G28/G35)*100</f>
        <v>4.078605858361143</v>
      </c>
      <c r="G28" s="18">
        <v>110</v>
      </c>
      <c r="H28" s="18">
        <v>0</v>
      </c>
    </row>
    <row r="29" spans="2:8" ht="15" customHeight="1">
      <c r="B29" s="31" t="s">
        <v>10</v>
      </c>
      <c r="C29" s="3">
        <v>11</v>
      </c>
      <c r="D29" s="28">
        <v>2</v>
      </c>
      <c r="E29" s="20">
        <v>51.1</v>
      </c>
      <c r="F29" s="37">
        <f>(G29/G35)*100</f>
        <v>0</v>
      </c>
      <c r="G29" s="18">
        <v>0</v>
      </c>
      <c r="H29" s="18">
        <v>0</v>
      </c>
    </row>
    <row r="30" spans="2:8" ht="30" customHeight="1">
      <c r="B30" s="4" t="s">
        <v>11</v>
      </c>
      <c r="C30" s="3">
        <v>12</v>
      </c>
      <c r="D30" s="3" t="s">
        <v>38</v>
      </c>
      <c r="E30" s="20">
        <v>51.1</v>
      </c>
      <c r="F30" s="37">
        <f>(G30/G35)*100</f>
        <v>0</v>
      </c>
      <c r="G30" s="18">
        <v>0</v>
      </c>
      <c r="H30" s="18">
        <v>0</v>
      </c>
    </row>
    <row r="31" spans="2:8" ht="42.75" customHeight="1">
      <c r="B31" s="7" t="s">
        <v>12</v>
      </c>
      <c r="C31" s="6"/>
      <c r="D31" s="3" t="s">
        <v>42</v>
      </c>
      <c r="E31" s="17">
        <f>E32+E33+E34</f>
        <v>1277.5</v>
      </c>
      <c r="F31" s="38">
        <f>(G31/G35)*100</f>
        <v>49.573600296625884</v>
      </c>
      <c r="G31" s="17">
        <f>G32+G33+G34</f>
        <v>1337</v>
      </c>
      <c r="H31" s="17">
        <f>H32+H33+H34</f>
        <v>0</v>
      </c>
    </row>
    <row r="32" spans="2:8" ht="42.75" customHeight="1">
      <c r="B32" s="4" t="s">
        <v>39</v>
      </c>
      <c r="C32" s="3">
        <v>13</v>
      </c>
      <c r="D32" s="28">
        <v>30</v>
      </c>
      <c r="E32" s="20">
        <v>766.5</v>
      </c>
      <c r="F32" s="35">
        <f>(G32/G35)*100</f>
        <v>27.808676307007786</v>
      </c>
      <c r="G32" s="18">
        <v>750</v>
      </c>
      <c r="H32" s="18"/>
    </row>
    <row r="33" spans="2:8" ht="15" customHeight="1">
      <c r="B33" s="4" t="s">
        <v>14</v>
      </c>
      <c r="C33" s="3">
        <v>14</v>
      </c>
      <c r="D33" s="28">
        <v>10</v>
      </c>
      <c r="E33" s="20">
        <v>255.5</v>
      </c>
      <c r="F33" s="35">
        <f>(G33/G35)*100</f>
        <v>9.899888765294772</v>
      </c>
      <c r="G33" s="18">
        <v>267</v>
      </c>
      <c r="H33" s="18"/>
    </row>
    <row r="34" spans="2:8" ht="15" customHeight="1">
      <c r="B34" s="4" t="s">
        <v>3</v>
      </c>
      <c r="C34" s="3">
        <v>15</v>
      </c>
      <c r="D34" s="28">
        <v>10</v>
      </c>
      <c r="E34" s="20">
        <v>255.5</v>
      </c>
      <c r="F34" s="35">
        <f>(G34/G35)*100</f>
        <v>11.865035224323323</v>
      </c>
      <c r="G34" s="18">
        <v>320</v>
      </c>
      <c r="H34" s="18"/>
    </row>
    <row r="35" spans="2:8" ht="15" customHeight="1">
      <c r="B35" s="16" t="s">
        <v>4</v>
      </c>
      <c r="C35" s="3">
        <v>16</v>
      </c>
      <c r="D35" s="18"/>
      <c r="E35" s="17">
        <f>E21+E22+E23+E26+E27+E28+E29+E30+E32+E33+E34</f>
        <v>2555</v>
      </c>
      <c r="F35" s="17"/>
      <c r="G35" s="17">
        <f>G21+G22+G23+G25+G28+G29+G30+G32+G33+G34</f>
        <v>2697</v>
      </c>
      <c r="H35" s="17">
        <f>H21+H22+H23+H25+H28+H29+H30+H32+H33+H34</f>
        <v>1600</v>
      </c>
    </row>
    <row r="36" spans="2:8" ht="15" customHeight="1">
      <c r="B36" s="16" t="s">
        <v>40</v>
      </c>
      <c r="C36" s="3">
        <v>17</v>
      </c>
      <c r="D36" s="3"/>
      <c r="E36" s="17"/>
      <c r="F36" s="17"/>
      <c r="G36" s="17">
        <f>G18-G35</f>
        <v>8</v>
      </c>
      <c r="H36" s="18"/>
    </row>
    <row r="37" spans="2:7" ht="15" customHeight="1">
      <c r="B37" s="14"/>
      <c r="C37" s="13"/>
      <c r="D37" s="13"/>
      <c r="E37" s="13"/>
      <c r="F37" s="13"/>
      <c r="G37" s="13"/>
    </row>
    <row r="38" spans="2:5" ht="13.5">
      <c r="B38" s="39" t="s">
        <v>21</v>
      </c>
      <c r="C38" s="5"/>
      <c r="D38" s="5"/>
      <c r="E38" s="2" t="s">
        <v>43</v>
      </c>
    </row>
    <row r="40" ht="15">
      <c r="B40" s="1"/>
    </row>
  </sheetData>
  <sheetProtection/>
  <mergeCells count="5">
    <mergeCell ref="F10:H10"/>
    <mergeCell ref="B10:B11"/>
    <mergeCell ref="C10:C11"/>
    <mergeCell ref="D10:E10"/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2021-12-23T14:13:11Z</cp:lastPrinted>
  <dcterms:created xsi:type="dcterms:W3CDTF">1980-01-12T23:10:20Z</dcterms:created>
  <dcterms:modified xsi:type="dcterms:W3CDTF">2021-12-23T14:14:58Z</dcterms:modified>
  <cp:category/>
  <cp:version/>
  <cp:contentType/>
  <cp:contentStatus/>
</cp:coreProperties>
</file>